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6" i="1"/>
  <c r="C25"/>
  <c r="D23"/>
  <c r="C23"/>
  <c r="C22"/>
  <c r="C21"/>
  <c r="C20"/>
  <c r="D19"/>
  <c r="C19" s="1"/>
  <c r="C18"/>
  <c r="C17"/>
  <c r="C16"/>
  <c r="C15"/>
  <c r="C13" s="1"/>
  <c r="C14"/>
  <c r="D13"/>
  <c r="D12"/>
  <c r="C12" s="1"/>
  <c r="C11"/>
  <c r="C10"/>
  <c r="C9"/>
  <c r="C8"/>
  <c r="C6"/>
</calcChain>
</file>

<file path=xl/sharedStrings.xml><?xml version="1.0" encoding="utf-8"?>
<sst xmlns="http://schemas.openxmlformats.org/spreadsheetml/2006/main" count="88" uniqueCount="54">
  <si>
    <t>OŠ PUJANKI SPLIT</t>
  </si>
  <si>
    <t>PLAN NABAVE ZA 2015. god</t>
  </si>
  <si>
    <t>RB</t>
  </si>
  <si>
    <t>PREDMET NABAVE</t>
  </si>
  <si>
    <t xml:space="preserve">PROCJENJENA VRIJEDNOST </t>
  </si>
  <si>
    <t>VRSTA POSTUPKA</t>
  </si>
  <si>
    <t xml:space="preserve">UGOVOR ILI NARUDŽBENICA </t>
  </si>
  <si>
    <t>PLANIRANI POČETAK POSTUPKA</t>
  </si>
  <si>
    <t>PLANIRANIO TRAJANJE UGOVORA</t>
  </si>
  <si>
    <t>Plan nabave za osigurana sredstva u financijskom planu za 2015.g.</t>
  </si>
  <si>
    <t>BEZ PDV</t>
  </si>
  <si>
    <t>SA PDV</t>
  </si>
  <si>
    <t>I</t>
  </si>
  <si>
    <t>Stručno usavršavanje zaposlenika</t>
  </si>
  <si>
    <t>bagatelna nabava</t>
  </si>
  <si>
    <t>Ugovor,narudžbenica</t>
  </si>
  <si>
    <t>siječanj 2015.</t>
  </si>
  <si>
    <t>1 god.</t>
  </si>
  <si>
    <t>II</t>
  </si>
  <si>
    <t>Rashodi za mat. I energiju</t>
  </si>
  <si>
    <t>Uredski materijal</t>
  </si>
  <si>
    <t>Mat. I  sred.za čišćenje</t>
  </si>
  <si>
    <t>Mat.za hig. Potrebe</t>
  </si>
  <si>
    <t>Mat. I dijelovi za tekuće i invest.održ.</t>
  </si>
  <si>
    <t>Ostali materijal  za potrebe poslovanja</t>
  </si>
  <si>
    <t>III</t>
  </si>
  <si>
    <t xml:space="preserve">ENERGIJA </t>
  </si>
  <si>
    <t>javna nabava- grad</t>
  </si>
  <si>
    <t>Ugovor</t>
  </si>
  <si>
    <t>El. Energija</t>
  </si>
  <si>
    <t>Mrežarina</t>
  </si>
  <si>
    <t>IV</t>
  </si>
  <si>
    <t xml:space="preserve">USLUGE  </t>
  </si>
  <si>
    <t>Usluge, telefona,pošte i prijevoza</t>
  </si>
  <si>
    <t>Ugovor, narudžbenica</t>
  </si>
  <si>
    <t>Usluge tekućeg i invest.održavanja</t>
  </si>
  <si>
    <t>Komunalne usluge</t>
  </si>
  <si>
    <t>Intelektualne usluge</t>
  </si>
  <si>
    <t>Računalne usluge</t>
  </si>
  <si>
    <t>Reprezentacija</t>
  </si>
  <si>
    <t>Članarine, pristojbe,protokol i sl.rash.</t>
  </si>
  <si>
    <t>V</t>
  </si>
  <si>
    <t>Financijski rahodi</t>
  </si>
  <si>
    <t>VI</t>
  </si>
  <si>
    <t>Zdravsvene usluge</t>
  </si>
  <si>
    <t>VII</t>
  </si>
  <si>
    <t>Knjige u knjižnicama</t>
  </si>
  <si>
    <t>VIII</t>
  </si>
  <si>
    <t>Naknada troškova osobama izvan radnog odnosa</t>
  </si>
  <si>
    <t>Osiguranje učenika</t>
  </si>
  <si>
    <t>Ugovor, polica</t>
  </si>
  <si>
    <t>RAVNATELJ</t>
  </si>
  <si>
    <t>U Splitu, 21. listopada 2014</t>
  </si>
  <si>
    <t>M. Glavinović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</si>
</sst>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EECE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/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3" fontId="3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2" fillId="0" borderId="1" xfId="0" applyFont="1" applyBorder="1"/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/>
    <xf numFmtId="0" fontId="2" fillId="3" borderId="1" xfId="0" applyFont="1" applyFill="1" applyBorder="1"/>
    <xf numFmtId="3" fontId="3" fillId="3" borderId="1" xfId="0" applyNumberFormat="1" applyFont="1" applyFill="1" applyBorder="1" applyAlignment="1">
      <alignment horizontal="center"/>
    </xf>
    <xf numFmtId="17" fontId="2" fillId="3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2" xfId="0" applyBorder="1" applyAlignment="1"/>
    <xf numFmtId="0" fontId="3" fillId="0" borderId="2" xfId="0" applyFont="1" applyBorder="1" applyAlignment="1"/>
    <xf numFmtId="0" fontId="0" fillId="0" borderId="3" xfId="0" applyBorder="1" applyAlignment="1"/>
    <xf numFmtId="0" fontId="3" fillId="0" borderId="3" xfId="0" applyFont="1" applyBorder="1" applyAlignment="1"/>
    <xf numFmtId="0" fontId="2" fillId="2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2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/>
    <xf numFmtId="3" fontId="3" fillId="0" borderId="1" xfId="0" applyNumberFormat="1" applyFont="1" applyFill="1" applyBorder="1" applyAlignment="1">
      <alignment horizontal="left"/>
    </xf>
    <xf numFmtId="0" fontId="2" fillId="0" borderId="0" xfId="0" applyFont="1" applyFill="1" applyBorder="1"/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workbookViewId="0">
      <selection sqref="A1:I32"/>
    </sheetView>
  </sheetViews>
  <sheetFormatPr defaultRowHeight="15"/>
  <cols>
    <col min="1" max="1" width="11.42578125" customWidth="1"/>
    <col min="2" max="2" width="34.5703125" customWidth="1"/>
    <col min="3" max="3" width="17.42578125" customWidth="1"/>
    <col min="4" max="4" width="13.28515625" customWidth="1"/>
    <col min="5" max="5" width="17.42578125" customWidth="1"/>
    <col min="6" max="6" width="19" customWidth="1"/>
    <col min="7" max="7" width="13.140625" customWidth="1"/>
    <col min="8" max="8" width="13.28515625" customWidth="1"/>
  </cols>
  <sheetData>
    <row r="1" spans="1:9" ht="15.75">
      <c r="A1" s="1" t="s">
        <v>0</v>
      </c>
    </row>
    <row r="2" spans="1:9" ht="15.75">
      <c r="A2" s="2"/>
      <c r="E2" s="1" t="s">
        <v>1</v>
      </c>
      <c r="F2" s="3"/>
      <c r="G2" s="3"/>
    </row>
    <row r="4" spans="1:9">
      <c r="A4" s="4" t="s">
        <v>2</v>
      </c>
      <c r="B4" s="5" t="s">
        <v>3</v>
      </c>
      <c r="C4" s="4" t="s">
        <v>4</v>
      </c>
      <c r="D4" s="4"/>
      <c r="E4" s="6" t="s">
        <v>5</v>
      </c>
      <c r="F4" s="6" t="s">
        <v>6</v>
      </c>
      <c r="G4" s="6" t="s">
        <v>7</v>
      </c>
      <c r="H4" s="7" t="s">
        <v>8</v>
      </c>
      <c r="I4" s="8" t="s">
        <v>9</v>
      </c>
    </row>
    <row r="5" spans="1:9">
      <c r="A5" s="9"/>
      <c r="B5" s="10" t="s">
        <v>3</v>
      </c>
      <c r="C5" s="11" t="s">
        <v>10</v>
      </c>
      <c r="D5" s="12" t="s">
        <v>11</v>
      </c>
      <c r="E5" s="9"/>
      <c r="F5" s="13"/>
      <c r="G5" s="13"/>
      <c r="H5" s="9"/>
      <c r="I5" s="14"/>
    </row>
    <row r="6" spans="1:9">
      <c r="A6" s="15" t="s">
        <v>12</v>
      </c>
      <c r="B6" s="16" t="s">
        <v>13</v>
      </c>
      <c r="C6" s="15">
        <f>D6/1.25</f>
        <v>3200</v>
      </c>
      <c r="D6" s="15">
        <v>4000</v>
      </c>
      <c r="E6" s="15" t="s">
        <v>14</v>
      </c>
      <c r="F6" s="15" t="s">
        <v>15</v>
      </c>
      <c r="G6" s="15" t="s">
        <v>16</v>
      </c>
      <c r="H6" s="15" t="s">
        <v>17</v>
      </c>
      <c r="I6" s="14"/>
    </row>
    <row r="7" spans="1:9">
      <c r="A7" s="15" t="s">
        <v>18</v>
      </c>
      <c r="B7" s="16" t="s">
        <v>19</v>
      </c>
      <c r="C7" s="15"/>
      <c r="D7" s="15"/>
      <c r="E7" s="17" t="s">
        <v>14</v>
      </c>
      <c r="F7" s="17" t="s">
        <v>15</v>
      </c>
      <c r="G7" s="17" t="s">
        <v>16</v>
      </c>
      <c r="H7" s="17" t="s">
        <v>17</v>
      </c>
      <c r="I7" s="14"/>
    </row>
    <row r="8" spans="1:9">
      <c r="A8" s="18">
        <v>1</v>
      </c>
      <c r="B8" s="19" t="s">
        <v>20</v>
      </c>
      <c r="C8" s="20">
        <f>D8/1.25</f>
        <v>38225.599999999999</v>
      </c>
      <c r="D8" s="20">
        <v>47782</v>
      </c>
      <c r="E8" s="9"/>
      <c r="F8" s="9"/>
      <c r="G8" s="9"/>
      <c r="H8" s="9"/>
      <c r="I8" s="14"/>
    </row>
    <row r="9" spans="1:9">
      <c r="A9" s="21">
        <v>2</v>
      </c>
      <c r="B9" s="19" t="s">
        <v>21</v>
      </c>
      <c r="C9" s="20">
        <f>D9/1.25</f>
        <v>16000</v>
      </c>
      <c r="D9" s="20">
        <v>20000</v>
      </c>
      <c r="E9" s="9"/>
      <c r="F9" s="9"/>
      <c r="G9" s="9"/>
      <c r="H9" s="9"/>
      <c r="I9" s="14"/>
    </row>
    <row r="10" spans="1:9">
      <c r="A10" s="18">
        <v>3</v>
      </c>
      <c r="B10" s="19" t="s">
        <v>22</v>
      </c>
      <c r="C10" s="20">
        <f t="shared" ref="C10:C12" si="0">D10/1.25</f>
        <v>8000</v>
      </c>
      <c r="D10" s="20">
        <v>10000</v>
      </c>
      <c r="E10" s="9"/>
      <c r="F10" s="9"/>
      <c r="G10" s="9"/>
      <c r="H10" s="9"/>
      <c r="I10" s="14"/>
    </row>
    <row r="11" spans="1:9">
      <c r="A11" s="21">
        <v>4</v>
      </c>
      <c r="B11" s="19" t="s">
        <v>23</v>
      </c>
      <c r="C11" s="20">
        <f t="shared" si="0"/>
        <v>26000</v>
      </c>
      <c r="D11" s="20">
        <v>32500</v>
      </c>
      <c r="E11" s="9"/>
      <c r="F11" s="9"/>
      <c r="G11" s="9"/>
      <c r="H11" s="9"/>
      <c r="I11" s="14"/>
    </row>
    <row r="12" spans="1:9">
      <c r="A12" s="18">
        <v>5</v>
      </c>
      <c r="B12" s="19" t="s">
        <v>24</v>
      </c>
      <c r="C12" s="20">
        <f t="shared" si="0"/>
        <v>57920</v>
      </c>
      <c r="D12" s="20">
        <f>83900-11500</f>
        <v>72400</v>
      </c>
      <c r="E12" s="9"/>
      <c r="F12" s="9"/>
      <c r="G12" s="9"/>
      <c r="H12" s="9"/>
      <c r="I12" s="14"/>
    </row>
    <row r="13" spans="1:9">
      <c r="A13" s="22" t="s">
        <v>25</v>
      </c>
      <c r="B13" s="23" t="s">
        <v>26</v>
      </c>
      <c r="C13" s="24">
        <f>SUM(C14:C15)</f>
        <v>133200</v>
      </c>
      <c r="D13" s="24">
        <f>SUM(D14:D15)</f>
        <v>166500</v>
      </c>
      <c r="E13" s="17" t="s">
        <v>27</v>
      </c>
      <c r="F13" s="23" t="s">
        <v>28</v>
      </c>
      <c r="G13" s="25" t="s">
        <v>16</v>
      </c>
      <c r="H13" s="26" t="s">
        <v>17</v>
      </c>
      <c r="I13" s="14"/>
    </row>
    <row r="14" spans="1:9">
      <c r="A14" s="21">
        <v>1</v>
      </c>
      <c r="B14" s="19" t="s">
        <v>29</v>
      </c>
      <c r="C14" s="20">
        <f>D14/1.25</f>
        <v>62400</v>
      </c>
      <c r="D14" s="20">
        <v>78000</v>
      </c>
      <c r="E14" s="27"/>
      <c r="F14" s="28"/>
      <c r="G14" s="29"/>
      <c r="H14" s="29"/>
      <c r="I14" s="14"/>
    </row>
    <row r="15" spans="1:9">
      <c r="A15" s="21">
        <v>2</v>
      </c>
      <c r="B15" s="19" t="s">
        <v>30</v>
      </c>
      <c r="C15" s="20">
        <f>D15/1.25</f>
        <v>70800</v>
      </c>
      <c r="D15" s="20">
        <v>88500</v>
      </c>
      <c r="E15" s="27"/>
      <c r="F15" s="30"/>
      <c r="G15" s="31"/>
      <c r="H15" s="31"/>
      <c r="I15" s="14"/>
    </row>
    <row r="16" spans="1:9">
      <c r="A16" s="22" t="s">
        <v>31</v>
      </c>
      <c r="B16" s="32" t="s">
        <v>32</v>
      </c>
      <c r="C16" s="24">
        <f>32500/1.25</f>
        <v>26000</v>
      </c>
      <c r="D16" s="24">
        <v>32500</v>
      </c>
      <c r="E16" s="15" t="s">
        <v>14</v>
      </c>
      <c r="F16" s="15" t="s">
        <v>15</v>
      </c>
      <c r="G16" s="15" t="s">
        <v>16</v>
      </c>
      <c r="H16" s="15" t="s">
        <v>17</v>
      </c>
      <c r="I16" s="14"/>
    </row>
    <row r="17" spans="1:9">
      <c r="A17" s="21">
        <v>1</v>
      </c>
      <c r="B17" s="19" t="s">
        <v>33</v>
      </c>
      <c r="C17" s="20">
        <f t="shared" ref="C17:C23" si="1">D17/1.25</f>
        <v>31200</v>
      </c>
      <c r="D17" s="20">
        <v>39000</v>
      </c>
      <c r="E17" s="33" t="s">
        <v>14</v>
      </c>
      <c r="F17" s="33" t="s">
        <v>34</v>
      </c>
      <c r="G17" s="33" t="s">
        <v>16</v>
      </c>
      <c r="H17" s="34" t="s">
        <v>17</v>
      </c>
      <c r="I17" s="14"/>
    </row>
    <row r="18" spans="1:9" ht="51.75">
      <c r="A18" s="35">
        <v>2</v>
      </c>
      <c r="B18" s="36" t="s">
        <v>35</v>
      </c>
      <c r="C18" s="37">
        <f t="shared" si="1"/>
        <v>18000</v>
      </c>
      <c r="D18" s="37">
        <v>22500</v>
      </c>
      <c r="E18" s="38"/>
      <c r="F18" s="38"/>
      <c r="G18" s="38"/>
      <c r="H18" s="39"/>
      <c r="I18" s="14"/>
    </row>
    <row r="19" spans="1:9">
      <c r="A19" s="21">
        <v>3</v>
      </c>
      <c r="B19" s="40" t="s">
        <v>36</v>
      </c>
      <c r="C19" s="37">
        <f t="shared" si="1"/>
        <v>38228.800000000003</v>
      </c>
      <c r="D19" s="37">
        <f>44666+3120</f>
        <v>47786</v>
      </c>
      <c r="E19" s="38"/>
      <c r="F19" s="38"/>
      <c r="G19" s="38"/>
      <c r="H19" s="39"/>
      <c r="I19" s="14"/>
    </row>
    <row r="20" spans="1:9">
      <c r="A20" s="35">
        <v>4</v>
      </c>
      <c r="B20" s="40" t="s">
        <v>37</v>
      </c>
      <c r="C20" s="37">
        <f t="shared" si="1"/>
        <v>2800</v>
      </c>
      <c r="D20" s="37">
        <v>3500</v>
      </c>
      <c r="E20" s="38"/>
      <c r="F20" s="38"/>
      <c r="G20" s="38"/>
      <c r="H20" s="39"/>
      <c r="I20" s="14"/>
    </row>
    <row r="21" spans="1:9">
      <c r="A21" s="21">
        <v>5</v>
      </c>
      <c r="B21" s="40" t="s">
        <v>38</v>
      </c>
      <c r="C21" s="37">
        <f t="shared" si="1"/>
        <v>8000</v>
      </c>
      <c r="D21" s="37">
        <v>10000</v>
      </c>
      <c r="E21" s="38"/>
      <c r="F21" s="38"/>
      <c r="G21" s="38"/>
      <c r="H21" s="39"/>
      <c r="I21" s="14"/>
    </row>
    <row r="22" spans="1:9">
      <c r="A22" s="35">
        <v>6</v>
      </c>
      <c r="B22" s="40" t="s">
        <v>39</v>
      </c>
      <c r="C22" s="37">
        <f t="shared" si="1"/>
        <v>2400</v>
      </c>
      <c r="D22" s="37">
        <v>3000</v>
      </c>
      <c r="E22" s="38"/>
      <c r="F22" s="38"/>
      <c r="G22" s="38"/>
      <c r="H22" s="39"/>
      <c r="I22" s="14"/>
    </row>
    <row r="23" spans="1:9">
      <c r="A23" s="21">
        <v>7</v>
      </c>
      <c r="B23" s="40" t="s">
        <v>40</v>
      </c>
      <c r="C23" s="37">
        <f t="shared" si="1"/>
        <v>5600</v>
      </c>
      <c r="D23" s="37">
        <f>10000-3000</f>
        <v>7000</v>
      </c>
      <c r="E23" s="38"/>
      <c r="F23" s="38"/>
      <c r="G23" s="38"/>
      <c r="H23" s="39"/>
      <c r="I23" s="14"/>
    </row>
    <row r="24" spans="1:9">
      <c r="A24" s="18" t="s">
        <v>41</v>
      </c>
      <c r="B24" s="40" t="s">
        <v>42</v>
      </c>
      <c r="C24" s="37">
        <v>2500</v>
      </c>
      <c r="D24" s="37">
        <v>2500</v>
      </c>
      <c r="E24" s="37" t="s">
        <v>14</v>
      </c>
      <c r="F24" s="19" t="s">
        <v>28</v>
      </c>
      <c r="G24" s="37" t="s">
        <v>16</v>
      </c>
      <c r="H24" s="37" t="s">
        <v>17</v>
      </c>
      <c r="I24" s="14"/>
    </row>
    <row r="25" spans="1:9">
      <c r="A25" s="18" t="s">
        <v>43</v>
      </c>
      <c r="B25" s="40" t="s">
        <v>44</v>
      </c>
      <c r="C25" s="37">
        <f>D25/1.25</f>
        <v>8560</v>
      </c>
      <c r="D25" s="37">
        <v>10700</v>
      </c>
      <c r="E25" s="37" t="s">
        <v>14</v>
      </c>
      <c r="F25" s="19" t="s">
        <v>28</v>
      </c>
      <c r="G25" s="37" t="s">
        <v>16</v>
      </c>
      <c r="H25" s="37" t="s">
        <v>17</v>
      </c>
      <c r="I25" s="14"/>
    </row>
    <row r="26" spans="1:9">
      <c r="A26" s="18" t="s">
        <v>45</v>
      </c>
      <c r="B26" s="40" t="s">
        <v>46</v>
      </c>
      <c r="C26" s="37">
        <f>D26/1.25</f>
        <v>3720</v>
      </c>
      <c r="D26" s="37">
        <v>4650</v>
      </c>
      <c r="E26" s="37" t="s">
        <v>14</v>
      </c>
      <c r="F26" s="41" t="s">
        <v>15</v>
      </c>
      <c r="G26" s="37" t="s">
        <v>16</v>
      </c>
      <c r="H26" s="37" t="s">
        <v>17</v>
      </c>
      <c r="I26" s="14"/>
    </row>
    <row r="27" spans="1:9" ht="77.25">
      <c r="A27" s="18" t="s">
        <v>47</v>
      </c>
      <c r="B27" s="36" t="s">
        <v>48</v>
      </c>
      <c r="C27" s="37">
        <v>30000</v>
      </c>
      <c r="D27" s="37">
        <v>30000</v>
      </c>
      <c r="E27" s="37" t="s">
        <v>14</v>
      </c>
      <c r="F27" s="19" t="s">
        <v>28</v>
      </c>
      <c r="G27" s="37" t="s">
        <v>16</v>
      </c>
      <c r="H27" s="37" t="s">
        <v>17</v>
      </c>
      <c r="I27" s="14"/>
    </row>
    <row r="28" spans="1:9">
      <c r="A28" s="18" t="s">
        <v>47</v>
      </c>
      <c r="B28" s="40" t="s">
        <v>49</v>
      </c>
      <c r="C28" s="37">
        <v>11500</v>
      </c>
      <c r="D28" s="37">
        <v>11500</v>
      </c>
      <c r="E28" s="37" t="s">
        <v>14</v>
      </c>
      <c r="F28" s="19" t="s">
        <v>50</v>
      </c>
      <c r="G28" s="37" t="s">
        <v>16</v>
      </c>
      <c r="H28" s="37" t="s">
        <v>17</v>
      </c>
      <c r="I28" s="14"/>
    </row>
    <row r="30" spans="1:9">
      <c r="G30" t="s">
        <v>51</v>
      </c>
    </row>
    <row r="32" spans="1:9">
      <c r="B32" s="42" t="s">
        <v>52</v>
      </c>
      <c r="G32" t="s">
        <v>53</v>
      </c>
    </row>
  </sheetData>
  <mergeCells count="20">
    <mergeCell ref="E17:E23"/>
    <mergeCell ref="F17:F23"/>
    <mergeCell ref="G17:G23"/>
    <mergeCell ref="H17:H23"/>
    <mergeCell ref="H4:H5"/>
    <mergeCell ref="I4:I28"/>
    <mergeCell ref="E7:E12"/>
    <mergeCell ref="F7:F12"/>
    <mergeCell ref="G7:G12"/>
    <mergeCell ref="H7:H12"/>
    <mergeCell ref="E13:E15"/>
    <mergeCell ref="F14:F15"/>
    <mergeCell ref="G14:G15"/>
    <mergeCell ref="H14:H15"/>
    <mergeCell ref="A4:A5"/>
    <mergeCell ref="B4:B5"/>
    <mergeCell ref="C4:D4"/>
    <mergeCell ref="E4:E5"/>
    <mergeCell ref="F4:F5"/>
    <mergeCell ref="G4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2015-02-10T07:27:41Z</dcterms:modified>
</cp:coreProperties>
</file>