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44A57CFB-1902-4AA0-8865-192E728312F2}" xr6:coauthVersionLast="37" xr6:coauthVersionMax="37" xr10:uidLastSave="{00000000-0000-0000-0000-000000000000}"/>
  <bookViews>
    <workbookView xWindow="0" yWindow="0" windowWidth="28800" windowHeight="11625" xr2:uid="{3B38CE68-3BCE-43A1-B6A8-C37BB2D13D56}"/>
  </bookViews>
  <sheets>
    <sheet name="List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3" i="1" l="1"/>
  <c r="C43" i="1" l="1"/>
  <c r="C26" i="1"/>
  <c r="C30" i="1"/>
  <c r="C35" i="1"/>
  <c r="C37" i="1"/>
  <c r="C39" i="1"/>
  <c r="C18" i="1" l="1"/>
  <c r="D14" i="1"/>
  <c r="E14" i="1" s="1"/>
  <c r="E17" i="1"/>
  <c r="E33" i="1"/>
  <c r="E28" i="1"/>
  <c r="E34" i="1"/>
  <c r="E42" i="1"/>
  <c r="E37" i="1"/>
  <c r="E36" i="1"/>
  <c r="E35" i="1"/>
  <c r="E32" i="1"/>
  <c r="E31" i="1"/>
  <c r="D26" i="1"/>
  <c r="E41" i="1"/>
  <c r="E40" i="1"/>
  <c r="E39" i="1"/>
  <c r="E38" i="1"/>
  <c r="D30" i="1"/>
  <c r="E29" i="1"/>
  <c r="E27" i="1"/>
  <c r="E15" i="1"/>
  <c r="E12" i="1"/>
  <c r="E16" i="1" l="1"/>
  <c r="D18" i="1"/>
  <c r="E18" i="1" s="1"/>
  <c r="E30" i="1"/>
  <c r="E43" i="1" l="1"/>
  <c r="E26" i="1"/>
</calcChain>
</file>

<file path=xl/sharedStrings.xml><?xml version="1.0" encoding="utf-8"?>
<sst xmlns="http://schemas.openxmlformats.org/spreadsheetml/2006/main" count="51" uniqueCount="43">
  <si>
    <t>Aktivnost: Osnovno obrazovanje</t>
  </si>
  <si>
    <t>Opći prihodi i primici</t>
  </si>
  <si>
    <t>Račun prihoda primitka</t>
  </si>
  <si>
    <t>Naziv računa</t>
  </si>
  <si>
    <t>Indeks 4/3</t>
  </si>
  <si>
    <t>1.</t>
  </si>
  <si>
    <t>2.</t>
  </si>
  <si>
    <t>3.</t>
  </si>
  <si>
    <t>4.</t>
  </si>
  <si>
    <t>5.</t>
  </si>
  <si>
    <t>Prihodi-ukupno</t>
  </si>
  <si>
    <t>Tek. Pomoći iz proračuna</t>
  </si>
  <si>
    <t>sufinanc. Cijene usluge, partic. I slično</t>
  </si>
  <si>
    <t>Prihodi od Grada</t>
  </si>
  <si>
    <t xml:space="preserve">EU sredstva </t>
  </si>
  <si>
    <t>Rashodi i izdaci</t>
  </si>
  <si>
    <t>Račun rashoda /izdatka</t>
  </si>
  <si>
    <t>Rashodi za zaposlene</t>
  </si>
  <si>
    <t>Plaće</t>
  </si>
  <si>
    <t>Ostali rashodi za zaposlene</t>
  </si>
  <si>
    <t>Doprinosi za plaće</t>
  </si>
  <si>
    <t>Materijalni rashodi</t>
  </si>
  <si>
    <t>Naknade troškova zaposlenima</t>
  </si>
  <si>
    <t>Rashodi za materijal i energiju</t>
  </si>
  <si>
    <t>Rashodi za usluge</t>
  </si>
  <si>
    <t>Ostali nespomenuti rashodi poslovanja</t>
  </si>
  <si>
    <t>Financijski rashodi</t>
  </si>
  <si>
    <t>Ostali financijski rashodi</t>
  </si>
  <si>
    <t xml:space="preserve">Naknade građanima i kućanstvima </t>
  </si>
  <si>
    <t xml:space="preserve">Ostale naknadegrađanima i kućanstvima iz proračuna </t>
  </si>
  <si>
    <t>Rashodi za nabavu proizvedene dugotrajne imovine</t>
  </si>
  <si>
    <t>Građevinski objekti</t>
  </si>
  <si>
    <t>Postrojenja i oprema</t>
  </si>
  <si>
    <t>Knjige,umjetnička djela i ostale izložbene vrijednosti</t>
  </si>
  <si>
    <t>UKUPNO(3+4)</t>
  </si>
  <si>
    <t>OŠ PUJANKI - SPLIT</t>
  </si>
  <si>
    <t>Plan 2022.</t>
  </si>
  <si>
    <t>Donacije od pravnih i fizičkih osoba izvan općeg proračuna</t>
  </si>
  <si>
    <t>Ostvareno/Izvršeno od 1 do 6 mjeseca 2022.</t>
  </si>
  <si>
    <t>Ostvareno/Izvršeno od 1 do 6 mjeseca2022.</t>
  </si>
  <si>
    <t>Višak prihoda poslovanja</t>
  </si>
  <si>
    <t>UKUPNO(63+65+66+67+92)</t>
  </si>
  <si>
    <t>IZVJEŠTAJ O IZVRŠENJU FINANCIJSKOG PLANA OD 1 DO 6 MJESECA 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</si>
</sst>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charset val="238"/>
      <scheme val="minor"/>
    </font>
    <font>
      <sz val="10"/>
      <name val="Arial"/>
    </font>
    <font>
      <b/>
      <sz val="10"/>
      <name val="Times New Roman"/>
      <family val="1"/>
    </font>
    <font>
      <b/>
      <sz val="8"/>
      <name val="Times New Roman"/>
      <family val="1"/>
    </font>
    <font>
      <i/>
      <sz val="7"/>
      <name val="Times New Roman"/>
      <family val="1"/>
    </font>
    <font>
      <i/>
      <sz val="8"/>
      <name val="Times New Roman"/>
      <family val="1"/>
    </font>
    <font>
      <sz val="8"/>
      <name val="Times New Roman"/>
      <family val="1"/>
    </font>
    <font>
      <b/>
      <i/>
      <sz val="7"/>
      <name val="Times New Roman"/>
      <family val="1"/>
    </font>
    <font>
      <b/>
      <sz val="7"/>
      <name val="Times New Roman"/>
      <family val="1"/>
    </font>
    <font>
      <b/>
      <i/>
      <sz val="8"/>
      <name val="Times New Roman"/>
      <family val="1"/>
    </font>
    <font>
      <b/>
      <sz val="10"/>
      <name val="Times New Roman"/>
      <family val="1"/>
      <charset val="238"/>
    </font>
    <font>
      <b/>
      <sz val="7"/>
      <name val="Arial"/>
      <family val="2"/>
      <charset val="238"/>
    </font>
    <font>
      <b/>
      <sz val="8"/>
      <name val="Arial"/>
      <family val="2"/>
      <charset val="238"/>
    </font>
    <font>
      <sz val="7"/>
      <name val="Arial"/>
      <charset val="238"/>
    </font>
    <font>
      <sz val="8"/>
      <name val="Arial"/>
      <charset val="238"/>
    </font>
    <font>
      <sz val="8"/>
      <name val="Arial"/>
      <family val="2"/>
      <charset val="238"/>
    </font>
    <font>
      <b/>
      <sz val="8"/>
      <name val="Arial"/>
      <charset val="238"/>
    </font>
    <font>
      <sz val="7"/>
      <name val="Arial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8"/>
      <color theme="1"/>
      <name val="Arial"/>
      <family val="2"/>
      <charset val="238"/>
    </font>
    <font>
      <i/>
      <sz val="8"/>
      <name val="Times New Roman"/>
      <family val="1"/>
      <charset val="238"/>
    </font>
    <font>
      <b/>
      <i/>
      <sz val="8"/>
      <name val="Times New Roman"/>
      <family val="1"/>
      <charset val="238"/>
    </font>
    <font>
      <b/>
      <sz val="8"/>
      <name val="Times New Roman"/>
      <family val="1"/>
      <charset val="238"/>
    </font>
  </fonts>
  <fills count="9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70">
    <xf numFmtId="0" fontId="0" fillId="0" borderId="0" xfId="0"/>
    <xf numFmtId="3" fontId="2" fillId="2" borderId="1" xfId="1" quotePrefix="1" applyNumberFormat="1" applyFont="1" applyFill="1" applyBorder="1" applyAlignment="1" applyProtection="1">
      <alignment horizontal="left"/>
      <protection locked="0"/>
    </xf>
    <xf numFmtId="3" fontId="3" fillId="2" borderId="1" xfId="1" applyNumberFormat="1" applyFont="1" applyFill="1" applyBorder="1" applyAlignment="1" applyProtection="1">
      <alignment horizontal="left"/>
      <protection locked="0"/>
    </xf>
    <xf numFmtId="3" fontId="3" fillId="2" borderId="1" xfId="1" applyNumberFormat="1" applyFont="1" applyFill="1" applyBorder="1" applyAlignment="1" applyProtection="1">
      <alignment wrapText="1"/>
    </xf>
    <xf numFmtId="4" fontId="3" fillId="2" borderId="1" xfId="1" applyNumberFormat="1" applyFont="1" applyFill="1" applyBorder="1" applyAlignment="1" applyProtection="1">
      <alignment horizontal="center" wrapText="1"/>
      <protection locked="0"/>
    </xf>
    <xf numFmtId="1" fontId="4" fillId="3" borderId="2" xfId="1" applyNumberFormat="1" applyFont="1" applyFill="1" applyBorder="1" applyAlignment="1" applyProtection="1">
      <alignment vertical="center" wrapText="1"/>
      <protection locked="0"/>
    </xf>
    <xf numFmtId="4" fontId="5" fillId="3" borderId="2" xfId="1" applyNumberFormat="1" applyFont="1" applyFill="1" applyBorder="1" applyAlignment="1" applyProtection="1">
      <alignment vertical="center" wrapText="1"/>
      <protection locked="0"/>
    </xf>
    <xf numFmtId="4" fontId="6" fillId="0" borderId="2" xfId="1" applyNumberFormat="1" applyFont="1" applyBorder="1" applyAlignment="1" applyProtection="1">
      <alignment vertical="center" wrapText="1"/>
      <protection locked="0"/>
    </xf>
    <xf numFmtId="1" fontId="4" fillId="4" borderId="6" xfId="1" applyNumberFormat="1" applyFont="1" applyFill="1" applyBorder="1" applyAlignment="1" applyProtection="1">
      <alignment vertical="center" wrapText="1"/>
      <protection locked="0"/>
    </xf>
    <xf numFmtId="4" fontId="7" fillId="4" borderId="6" xfId="1" applyNumberFormat="1" applyFont="1" applyFill="1" applyBorder="1" applyAlignment="1" applyProtection="1">
      <alignment horizontal="center" vertical="center" wrapText="1"/>
      <protection locked="0"/>
    </xf>
    <xf numFmtId="4" fontId="8" fillId="4" borderId="6" xfId="1" applyNumberFormat="1" applyFont="1" applyFill="1" applyBorder="1" applyAlignment="1" applyProtection="1">
      <alignment horizontal="center" vertical="center" wrapText="1"/>
      <protection locked="0"/>
    </xf>
    <xf numFmtId="4" fontId="8" fillId="5" borderId="6" xfId="1" applyNumberFormat="1" applyFont="1" applyFill="1" applyBorder="1" applyAlignment="1" applyProtection="1">
      <alignment horizontal="center" vertical="center" wrapText="1"/>
      <protection locked="0"/>
    </xf>
    <xf numFmtId="4" fontId="8" fillId="5" borderId="6" xfId="1" applyNumberFormat="1" applyFont="1" applyFill="1" applyBorder="1" applyAlignment="1" applyProtection="1">
      <alignment horizontal="center" vertical="center" textRotation="90" wrapText="1"/>
      <protection locked="0"/>
    </xf>
    <xf numFmtId="1" fontId="7" fillId="4" borderId="7" xfId="1" applyNumberFormat="1" applyFont="1" applyFill="1" applyBorder="1" applyAlignment="1" applyProtection="1">
      <alignment horizontal="center" vertical="center" wrapText="1"/>
      <protection locked="0"/>
    </xf>
    <xf numFmtId="1" fontId="9" fillId="4" borderId="7" xfId="1" applyNumberFormat="1" applyFont="1" applyFill="1" applyBorder="1" applyAlignment="1" applyProtection="1">
      <alignment horizontal="center" vertical="center" wrapText="1"/>
      <protection locked="0"/>
    </xf>
    <xf numFmtId="1" fontId="9" fillId="5" borderId="7" xfId="1" applyNumberFormat="1" applyFont="1" applyFill="1" applyBorder="1" applyAlignment="1" applyProtection="1">
      <alignment horizontal="center" vertical="center" wrapText="1"/>
      <protection locked="0"/>
    </xf>
    <xf numFmtId="1" fontId="7" fillId="6" borderId="6" xfId="1" applyNumberFormat="1" applyFont="1" applyFill="1" applyBorder="1" applyAlignment="1" applyProtection="1">
      <alignment wrapText="1"/>
      <protection locked="0"/>
    </xf>
    <xf numFmtId="4" fontId="9" fillId="6" borderId="6" xfId="1" applyNumberFormat="1" applyFont="1" applyFill="1" applyBorder="1" applyAlignment="1" applyProtection="1">
      <alignment wrapText="1"/>
      <protection locked="0"/>
    </xf>
    <xf numFmtId="4" fontId="9" fillId="6" borderId="6" xfId="1" applyNumberFormat="1" applyFont="1" applyFill="1" applyBorder="1" applyAlignment="1" applyProtection="1">
      <alignment wrapText="1"/>
    </xf>
    <xf numFmtId="4" fontId="9" fillId="5" borderId="6" xfId="1" applyNumberFormat="1" applyFont="1" applyFill="1" applyBorder="1" applyAlignment="1" applyProtection="1">
      <alignment wrapText="1"/>
    </xf>
    <xf numFmtId="4" fontId="9" fillId="7" borderId="6" xfId="1" applyNumberFormat="1" applyFont="1" applyFill="1" applyBorder="1" applyAlignment="1" applyProtection="1">
      <alignment wrapText="1"/>
    </xf>
    <xf numFmtId="1" fontId="4" fillId="3" borderId="6" xfId="1" applyNumberFormat="1" applyFont="1" applyFill="1" applyBorder="1" applyAlignment="1" applyProtection="1">
      <alignment wrapText="1"/>
      <protection locked="0"/>
    </xf>
    <xf numFmtId="4" fontId="5" fillId="3" borderId="6" xfId="1" applyNumberFormat="1" applyFont="1" applyFill="1" applyBorder="1" applyAlignment="1" applyProtection="1">
      <alignment wrapText="1"/>
      <protection locked="0"/>
    </xf>
    <xf numFmtId="4" fontId="5" fillId="3" borderId="6" xfId="1" applyNumberFormat="1" applyFont="1" applyFill="1" applyBorder="1" applyAlignment="1" applyProtection="1">
      <alignment wrapText="1"/>
    </xf>
    <xf numFmtId="4" fontId="5" fillId="5" borderId="6" xfId="1" applyNumberFormat="1" applyFont="1" applyFill="1" applyBorder="1" applyAlignment="1" applyProtection="1">
      <alignment wrapText="1"/>
      <protection locked="0"/>
    </xf>
    <xf numFmtId="1" fontId="4" fillId="7" borderId="6" xfId="1" applyNumberFormat="1" applyFont="1" applyFill="1" applyBorder="1" applyAlignment="1" applyProtection="1">
      <alignment wrapText="1"/>
      <protection locked="0"/>
    </xf>
    <xf numFmtId="4" fontId="5" fillId="7" borderId="6" xfId="1" applyNumberFormat="1" applyFont="1" applyFill="1" applyBorder="1" applyAlignment="1" applyProtection="1">
      <alignment wrapText="1"/>
      <protection locked="0"/>
    </xf>
    <xf numFmtId="4" fontId="5" fillId="7" borderId="6" xfId="1" applyNumberFormat="1" applyFont="1" applyFill="1" applyBorder="1" applyAlignment="1" applyProtection="1">
      <alignment wrapText="1"/>
    </xf>
    <xf numFmtId="4" fontId="5" fillId="5" borderId="6" xfId="1" applyNumberFormat="1" applyFont="1" applyFill="1" applyBorder="1" applyAlignment="1" applyProtection="1">
      <alignment wrapText="1"/>
    </xf>
    <xf numFmtId="1" fontId="4" fillId="4" borderId="6" xfId="1" applyNumberFormat="1" applyFont="1" applyFill="1" applyBorder="1" applyAlignment="1" applyProtection="1">
      <alignment wrapText="1"/>
      <protection locked="0"/>
    </xf>
    <xf numFmtId="0" fontId="10" fillId="4" borderId="6" xfId="1" quotePrefix="1" applyNumberFormat="1" applyFont="1" applyFill="1" applyBorder="1" applyAlignment="1" applyProtection="1">
      <alignment horizontal="left" vertical="justify" wrapText="1"/>
      <protection locked="0"/>
    </xf>
    <xf numFmtId="4" fontId="5" fillId="4" borderId="6" xfId="1" applyNumberFormat="1" applyFont="1" applyFill="1" applyBorder="1" applyAlignment="1" applyProtection="1">
      <alignment wrapText="1"/>
    </xf>
    <xf numFmtId="4" fontId="8" fillId="7" borderId="6" xfId="1" applyNumberFormat="1" applyFont="1" applyFill="1" applyBorder="1" applyAlignment="1" applyProtection="1">
      <alignment horizontal="center" vertical="center" wrapText="1"/>
      <protection locked="0"/>
    </xf>
    <xf numFmtId="1" fontId="7" fillId="4" borderId="8" xfId="1" applyNumberFormat="1" applyFont="1" applyFill="1" applyBorder="1" applyAlignment="1" applyProtection="1">
      <alignment horizontal="center" vertical="center" wrapText="1"/>
      <protection locked="0"/>
    </xf>
    <xf numFmtId="1" fontId="9" fillId="4" borderId="8" xfId="1" applyNumberFormat="1" applyFont="1" applyFill="1" applyBorder="1" applyAlignment="1" applyProtection="1">
      <alignment horizontal="center" vertical="center" wrapText="1"/>
      <protection locked="0"/>
    </xf>
    <xf numFmtId="1" fontId="9" fillId="7" borderId="8" xfId="1" applyNumberFormat="1" applyFont="1" applyFill="1" applyBorder="1" applyAlignment="1" applyProtection="1">
      <alignment horizontal="center" vertical="center" wrapText="1"/>
      <protection locked="0"/>
    </xf>
    <xf numFmtId="1" fontId="11" fillId="8" borderId="6" xfId="1" applyNumberFormat="1" applyFont="1" applyFill="1" applyBorder="1" applyAlignment="1" applyProtection="1">
      <alignment wrapText="1"/>
      <protection locked="0"/>
    </xf>
    <xf numFmtId="4" fontId="12" fillId="8" borderId="6" xfId="1" applyNumberFormat="1" applyFont="1" applyFill="1" applyBorder="1" applyAlignment="1" applyProtection="1">
      <alignment wrapText="1"/>
      <protection locked="0"/>
    </xf>
    <xf numFmtId="4" fontId="12" fillId="8" borderId="6" xfId="1" applyNumberFormat="1" applyFont="1" applyFill="1" applyBorder="1" applyAlignment="1" applyProtection="1">
      <alignment wrapText="1"/>
    </xf>
    <xf numFmtId="4" fontId="12" fillId="7" borderId="6" xfId="1" applyNumberFormat="1" applyFont="1" applyFill="1" applyBorder="1" applyAlignment="1" applyProtection="1">
      <alignment wrapText="1"/>
    </xf>
    <xf numFmtId="1" fontId="13" fillId="3" borderId="8" xfId="1" applyNumberFormat="1" applyFont="1" applyFill="1" applyBorder="1" applyAlignment="1" applyProtection="1">
      <alignment wrapText="1"/>
      <protection locked="0"/>
    </xf>
    <xf numFmtId="4" fontId="14" fillId="3" borderId="8" xfId="1" applyNumberFormat="1" applyFont="1" applyFill="1" applyBorder="1" applyAlignment="1" applyProtection="1">
      <alignment wrapText="1"/>
    </xf>
    <xf numFmtId="4" fontId="15" fillId="7" borderId="8" xfId="1" applyNumberFormat="1" applyFont="1" applyFill="1" applyBorder="1" applyAlignment="1" applyProtection="1">
      <alignment wrapText="1"/>
      <protection locked="0"/>
    </xf>
    <xf numFmtId="4" fontId="16" fillId="3" borderId="8" xfId="1" applyNumberFormat="1" applyFont="1" applyFill="1" applyBorder="1" applyAlignment="1" applyProtection="1">
      <alignment wrapText="1"/>
      <protection locked="0"/>
    </xf>
    <xf numFmtId="1" fontId="11" fillId="8" borderId="8" xfId="1" applyNumberFormat="1" applyFont="1" applyFill="1" applyBorder="1" applyAlignment="1" applyProtection="1">
      <alignment wrapText="1"/>
      <protection locked="0"/>
    </xf>
    <xf numFmtId="4" fontId="12" fillId="8" borderId="8" xfId="1" applyNumberFormat="1" applyFont="1" applyFill="1" applyBorder="1" applyAlignment="1" applyProtection="1">
      <alignment wrapText="1"/>
      <protection locked="0"/>
    </xf>
    <xf numFmtId="4" fontId="12" fillId="8" borderId="8" xfId="1" applyNumberFormat="1" applyFont="1" applyFill="1" applyBorder="1" applyAlignment="1" applyProtection="1">
      <alignment wrapText="1"/>
    </xf>
    <xf numFmtId="4" fontId="12" fillId="7" borderId="8" xfId="1" applyNumberFormat="1" applyFont="1" applyFill="1" applyBorder="1" applyAlignment="1" applyProtection="1">
      <alignment wrapText="1"/>
    </xf>
    <xf numFmtId="1" fontId="11" fillId="3" borderId="8" xfId="1" applyNumberFormat="1" applyFont="1" applyFill="1" applyBorder="1" applyAlignment="1" applyProtection="1">
      <alignment wrapText="1"/>
      <protection locked="0"/>
    </xf>
    <xf numFmtId="4" fontId="9" fillId="3" borderId="8" xfId="1" applyNumberFormat="1" applyFont="1" applyFill="1" applyBorder="1" applyAlignment="1" applyProtection="1">
      <alignment wrapText="1"/>
      <protection locked="0"/>
    </xf>
    <xf numFmtId="4" fontId="12" fillId="3" borderId="8" xfId="1" applyNumberFormat="1" applyFont="1" applyFill="1" applyBorder="1" applyAlignment="1" applyProtection="1">
      <alignment wrapText="1"/>
    </xf>
    <xf numFmtId="4" fontId="5" fillId="3" borderId="8" xfId="1" applyNumberFormat="1" applyFont="1" applyFill="1" applyBorder="1" applyAlignment="1" applyProtection="1">
      <alignment wrapText="1"/>
      <protection locked="0"/>
    </xf>
    <xf numFmtId="1" fontId="17" fillId="8" borderId="8" xfId="1" applyNumberFormat="1" applyFont="1" applyFill="1" applyBorder="1" applyAlignment="1" applyProtection="1">
      <alignment wrapText="1"/>
      <protection locked="0"/>
    </xf>
    <xf numFmtId="4" fontId="15" fillId="8" borderId="8" xfId="1" applyNumberFormat="1" applyFont="1" applyFill="1" applyBorder="1" applyAlignment="1" applyProtection="1">
      <alignment wrapText="1"/>
      <protection locked="0"/>
    </xf>
    <xf numFmtId="4" fontId="15" fillId="8" borderId="8" xfId="1" applyNumberFormat="1" applyFont="1" applyFill="1" applyBorder="1" applyAlignment="1" applyProtection="1">
      <alignment wrapText="1"/>
    </xf>
    <xf numFmtId="4" fontId="15" fillId="7" borderId="8" xfId="1" applyNumberFormat="1" applyFont="1" applyFill="1" applyBorder="1" applyAlignment="1" applyProtection="1">
      <alignment wrapText="1"/>
    </xf>
    <xf numFmtId="1" fontId="17" fillId="3" borderId="8" xfId="1" applyNumberFormat="1" applyFont="1" applyFill="1" applyBorder="1" applyAlignment="1" applyProtection="1">
      <alignment wrapText="1"/>
      <protection locked="0"/>
    </xf>
    <xf numFmtId="4" fontId="15" fillId="3" borderId="8" xfId="1" applyNumberFormat="1" applyFont="1" applyFill="1" applyBorder="1" applyAlignment="1" applyProtection="1">
      <alignment wrapText="1"/>
      <protection locked="0"/>
    </xf>
    <xf numFmtId="0" fontId="18" fillId="4" borderId="6" xfId="1" applyFont="1" applyFill="1" applyBorder="1" applyProtection="1">
      <protection locked="0"/>
    </xf>
    <xf numFmtId="0" fontId="19" fillId="4" borderId="6" xfId="1" applyFont="1" applyFill="1" applyBorder="1" applyProtection="1">
      <protection locked="0"/>
    </xf>
    <xf numFmtId="4" fontId="12" fillId="4" borderId="6" xfId="1" applyNumberFormat="1" applyFont="1" applyFill="1" applyBorder="1" applyAlignment="1" applyProtection="1">
      <alignment wrapText="1"/>
    </xf>
    <xf numFmtId="4" fontId="20" fillId="7" borderId="8" xfId="1" applyNumberFormat="1" applyFont="1" applyFill="1" applyBorder="1" applyAlignment="1" applyProtection="1">
      <alignment wrapText="1"/>
      <protection locked="0"/>
    </xf>
    <xf numFmtId="4" fontId="0" fillId="0" borderId="0" xfId="0" applyNumberFormat="1"/>
    <xf numFmtId="4" fontId="21" fillId="3" borderId="6" xfId="1" applyNumberFormat="1" applyFont="1" applyFill="1" applyBorder="1" applyAlignment="1" applyProtection="1">
      <alignment wrapText="1"/>
      <protection locked="0"/>
    </xf>
    <xf numFmtId="4" fontId="22" fillId="4" borderId="6" xfId="1" applyNumberFormat="1" applyFont="1" applyFill="1" applyBorder="1" applyAlignment="1" applyProtection="1">
      <alignment wrapText="1"/>
    </xf>
    <xf numFmtId="4" fontId="22" fillId="5" borderId="6" xfId="1" applyNumberFormat="1" applyFont="1" applyFill="1" applyBorder="1" applyAlignment="1" applyProtection="1">
      <alignment wrapText="1"/>
    </xf>
    <xf numFmtId="4" fontId="23" fillId="4" borderId="6" xfId="1" applyNumberFormat="1" applyFont="1" applyFill="1" applyBorder="1" applyAlignment="1" applyProtection="1">
      <alignment wrapText="1"/>
    </xf>
    <xf numFmtId="4" fontId="3" fillId="0" borderId="3" xfId="1" applyNumberFormat="1" applyFont="1" applyBorder="1" applyAlignment="1" applyProtection="1">
      <alignment horizontal="center" vertical="center" wrapText="1"/>
      <protection locked="0"/>
    </xf>
    <xf numFmtId="4" fontId="3" fillId="0" borderId="4" xfId="1" applyNumberFormat="1" applyFont="1" applyBorder="1" applyAlignment="1" applyProtection="1">
      <alignment horizontal="center" vertical="center" wrapText="1"/>
      <protection locked="0"/>
    </xf>
    <xf numFmtId="4" fontId="3" fillId="0" borderId="5" xfId="1" applyNumberFormat="1" applyFont="1" applyBorder="1" applyAlignment="1" applyProtection="1">
      <alignment horizontal="center" vertical="center" wrapText="1"/>
      <protection locked="0"/>
    </xf>
  </cellXfs>
  <cellStyles count="2">
    <cellStyle name="Normalno" xfId="0" builtinId="0"/>
    <cellStyle name="Normalno 2" xfId="1" xr:uid="{A1AACC8B-60D6-4FED-93DA-BA6F85C645A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ADD9A7-BBD6-48DC-835D-A184D21086ED}">
  <dimension ref="A1:I43"/>
  <sheetViews>
    <sheetView tabSelected="1" topLeftCell="A13" zoomScale="130" zoomScaleNormal="130" workbookViewId="0">
      <selection activeCell="A3" sqref="A3"/>
    </sheetView>
  </sheetViews>
  <sheetFormatPr defaultRowHeight="15" x14ac:dyDescent="0.25"/>
  <cols>
    <col min="1" max="1" width="11.28515625" customWidth="1"/>
    <col min="2" max="2" width="14.85546875" customWidth="1"/>
    <col min="3" max="3" width="18.7109375" customWidth="1"/>
    <col min="4" max="4" width="14.7109375" customWidth="1"/>
    <col min="5" max="5" width="18.28515625" customWidth="1"/>
    <col min="9" max="9" width="10.42578125" bestFit="1" customWidth="1"/>
  </cols>
  <sheetData>
    <row r="1" spans="1:9" x14ac:dyDescent="0.25">
      <c r="A1" t="s">
        <v>42</v>
      </c>
    </row>
    <row r="3" spans="1:9" x14ac:dyDescent="0.25">
      <c r="A3" t="s">
        <v>35</v>
      </c>
    </row>
    <row r="7" spans="1:9" x14ac:dyDescent="0.25">
      <c r="A7" s="1" t="s">
        <v>0</v>
      </c>
      <c r="B7" s="2"/>
      <c r="C7" s="3"/>
      <c r="D7" s="3"/>
      <c r="E7" s="3"/>
      <c r="F7" s="4"/>
      <c r="G7" s="4"/>
    </row>
    <row r="8" spans="1:9" x14ac:dyDescent="0.25">
      <c r="A8" s="5"/>
      <c r="B8" s="6"/>
      <c r="C8" s="7"/>
      <c r="D8" s="67" t="s">
        <v>1</v>
      </c>
      <c r="E8" s="68"/>
      <c r="F8" s="68"/>
      <c r="G8" s="69"/>
    </row>
    <row r="9" spans="1:9" ht="21" x14ac:dyDescent="0.25">
      <c r="A9" s="8" t="s">
        <v>2</v>
      </c>
      <c r="B9" s="9" t="s">
        <v>3</v>
      </c>
      <c r="C9" s="10" t="s">
        <v>36</v>
      </c>
      <c r="D9" s="11" t="s">
        <v>38</v>
      </c>
      <c r="E9" s="10" t="s">
        <v>4</v>
      </c>
      <c r="F9" s="11"/>
      <c r="G9" s="12"/>
    </row>
    <row r="10" spans="1:9" ht="15.75" thickBot="1" x14ac:dyDescent="0.3">
      <c r="A10" s="13" t="s">
        <v>5</v>
      </c>
      <c r="B10" s="14" t="s">
        <v>6</v>
      </c>
      <c r="C10" s="14" t="s">
        <v>7</v>
      </c>
      <c r="D10" s="15" t="s">
        <v>8</v>
      </c>
      <c r="E10" s="14" t="s">
        <v>9</v>
      </c>
      <c r="F10" s="15"/>
      <c r="G10" s="15"/>
    </row>
    <row r="11" spans="1:9" ht="24" thickTop="1" x14ac:dyDescent="0.25">
      <c r="A11" s="16">
        <v>6</v>
      </c>
      <c r="B11" s="17" t="s">
        <v>10</v>
      </c>
      <c r="C11" s="18"/>
      <c r="D11" s="19"/>
      <c r="E11" s="20"/>
      <c r="F11" s="19"/>
      <c r="G11" s="19"/>
    </row>
    <row r="12" spans="1:9" ht="23.25" x14ac:dyDescent="0.25">
      <c r="A12" s="21">
        <v>636</v>
      </c>
      <c r="B12" s="22" t="s">
        <v>11</v>
      </c>
      <c r="C12" s="23">
        <v>10752600</v>
      </c>
      <c r="D12" s="24">
        <v>4883072.88</v>
      </c>
      <c r="E12" s="22">
        <f>D12/C12*100</f>
        <v>45.412950170191394</v>
      </c>
      <c r="F12" s="24"/>
      <c r="G12" s="24"/>
    </row>
    <row r="13" spans="1:9" x14ac:dyDescent="0.25">
      <c r="A13" s="21">
        <v>638</v>
      </c>
      <c r="B13" s="22" t="s">
        <v>14</v>
      </c>
      <c r="C13" s="23">
        <v>30000</v>
      </c>
      <c r="D13" s="24">
        <v>0</v>
      </c>
      <c r="E13" s="22">
        <v>0</v>
      </c>
      <c r="F13" s="24"/>
      <c r="G13" s="24"/>
    </row>
    <row r="14" spans="1:9" ht="34.5" x14ac:dyDescent="0.25">
      <c r="A14" s="21">
        <v>652</v>
      </c>
      <c r="B14" s="22" t="s">
        <v>12</v>
      </c>
      <c r="C14" s="23">
        <v>377428</v>
      </c>
      <c r="D14" s="24">
        <f>220345.44+0.68</f>
        <v>220346.12</v>
      </c>
      <c r="E14" s="22">
        <f>D14/C14*100</f>
        <v>58.380968025689661</v>
      </c>
      <c r="F14" s="24"/>
      <c r="G14" s="24"/>
      <c r="I14" s="62"/>
    </row>
    <row r="15" spans="1:9" ht="45.75" x14ac:dyDescent="0.25">
      <c r="A15" s="25">
        <v>663</v>
      </c>
      <c r="B15" s="26" t="s">
        <v>37</v>
      </c>
      <c r="C15" s="27">
        <v>5000</v>
      </c>
      <c r="D15" s="28">
        <v>0</v>
      </c>
      <c r="E15" s="27">
        <f>D15/C15*100</f>
        <v>0</v>
      </c>
      <c r="F15" s="28"/>
      <c r="G15" s="28"/>
    </row>
    <row r="16" spans="1:9" x14ac:dyDescent="0.25">
      <c r="A16" s="21">
        <v>671</v>
      </c>
      <c r="B16" s="63" t="s">
        <v>13</v>
      </c>
      <c r="C16" s="23">
        <v>1358854</v>
      </c>
      <c r="D16" s="24">
        <v>752487.01</v>
      </c>
      <c r="E16" s="22">
        <f>D16/C16*100</f>
        <v>55.376590126680284</v>
      </c>
      <c r="F16" s="24"/>
      <c r="G16" s="24"/>
    </row>
    <row r="17" spans="1:9" ht="23.25" x14ac:dyDescent="0.25">
      <c r="A17" s="21">
        <v>922</v>
      </c>
      <c r="B17" s="63" t="s">
        <v>40</v>
      </c>
      <c r="C17" s="23">
        <v>90000</v>
      </c>
      <c r="D17" s="24">
        <v>0</v>
      </c>
      <c r="E17" s="22">
        <f>D17/C17*100</f>
        <v>0</v>
      </c>
      <c r="F17" s="24"/>
      <c r="G17" s="24"/>
    </row>
    <row r="18" spans="1:9" ht="25.5" x14ac:dyDescent="0.25">
      <c r="A18" s="29"/>
      <c r="B18" s="30" t="s">
        <v>41</v>
      </c>
      <c r="C18" s="64">
        <f>SUM(C12:C17)</f>
        <v>12613882</v>
      </c>
      <c r="D18" s="65">
        <f>SUM(D12:D17)</f>
        <v>5855906.0099999998</v>
      </c>
      <c r="E18" s="31">
        <f>D18/C18*100</f>
        <v>46.424296739100619</v>
      </c>
      <c r="F18" s="28"/>
      <c r="G18" s="28"/>
      <c r="I18" s="62"/>
    </row>
    <row r="20" spans="1:9" x14ac:dyDescent="0.25">
      <c r="C20" s="62"/>
      <c r="I20" s="62"/>
    </row>
    <row r="21" spans="1:9" x14ac:dyDescent="0.25">
      <c r="C21" s="62"/>
    </row>
    <row r="23" spans="1:9" x14ac:dyDescent="0.25">
      <c r="D23" t="s">
        <v>15</v>
      </c>
    </row>
    <row r="24" spans="1:9" ht="21" x14ac:dyDescent="0.25">
      <c r="A24" s="8" t="s">
        <v>16</v>
      </c>
      <c r="B24" s="9" t="s">
        <v>3</v>
      </c>
      <c r="C24" s="10" t="s">
        <v>36</v>
      </c>
      <c r="D24" s="32" t="s">
        <v>39</v>
      </c>
      <c r="E24" s="10" t="s">
        <v>4</v>
      </c>
      <c r="F24" s="10"/>
    </row>
    <row r="25" spans="1:9" x14ac:dyDescent="0.25">
      <c r="A25" s="33" t="s">
        <v>5</v>
      </c>
      <c r="B25" s="34" t="s">
        <v>6</v>
      </c>
      <c r="C25" s="34" t="s">
        <v>7</v>
      </c>
      <c r="D25" s="35" t="s">
        <v>8</v>
      </c>
      <c r="E25" s="34" t="s">
        <v>9</v>
      </c>
      <c r="F25" s="34"/>
    </row>
    <row r="26" spans="1:9" ht="23.25" x14ac:dyDescent="0.25">
      <c r="A26" s="36">
        <v>31</v>
      </c>
      <c r="B26" s="37" t="s">
        <v>17</v>
      </c>
      <c r="C26" s="38">
        <f>SUM(C27:C29)</f>
        <v>10766200</v>
      </c>
      <c r="D26" s="39">
        <f>SUM(D27:D29)</f>
        <v>4907856.7299999995</v>
      </c>
      <c r="E26" s="38">
        <f>D26/C26*100</f>
        <v>45.58578449220709</v>
      </c>
      <c r="F26" s="38"/>
    </row>
    <row r="27" spans="1:9" x14ac:dyDescent="0.25">
      <c r="A27" s="40">
        <v>311</v>
      </c>
      <c r="B27" s="22" t="s">
        <v>18</v>
      </c>
      <c r="C27" s="41">
        <v>9115500</v>
      </c>
      <c r="D27" s="42">
        <v>4061340.5</v>
      </c>
      <c r="E27" s="38">
        <f t="shared" ref="E27:E43" si="0">D27/C27*100</f>
        <v>44.554226317810325</v>
      </c>
      <c r="F27" s="43"/>
    </row>
    <row r="28" spans="1:9" ht="23.25" x14ac:dyDescent="0.25">
      <c r="A28" s="40">
        <v>312</v>
      </c>
      <c r="B28" s="22" t="s">
        <v>19</v>
      </c>
      <c r="C28" s="41">
        <v>386600</v>
      </c>
      <c r="D28" s="42">
        <v>170498.14</v>
      </c>
      <c r="E28" s="38">
        <f t="shared" si="0"/>
        <v>44.101950336264878</v>
      </c>
      <c r="F28" s="43"/>
    </row>
    <row r="29" spans="1:9" x14ac:dyDescent="0.25">
      <c r="A29" s="40">
        <v>313</v>
      </c>
      <c r="B29" s="22" t="s">
        <v>20</v>
      </c>
      <c r="C29" s="41">
        <v>1264100</v>
      </c>
      <c r="D29" s="42">
        <v>676018.09</v>
      </c>
      <c r="E29" s="38">
        <f t="shared" si="0"/>
        <v>53.478212957835616</v>
      </c>
      <c r="F29" s="43"/>
    </row>
    <row r="30" spans="1:9" ht="23.25" x14ac:dyDescent="0.25">
      <c r="A30" s="44">
        <v>32</v>
      </c>
      <c r="B30" s="45" t="s">
        <v>21</v>
      </c>
      <c r="C30" s="46">
        <f>SUM(C31:C34)</f>
        <v>1355765</v>
      </c>
      <c r="D30" s="47">
        <f>SUM(D31:D34)</f>
        <v>532134.34</v>
      </c>
      <c r="E30" s="38">
        <f t="shared" si="0"/>
        <v>39.24974755949593</v>
      </c>
      <c r="F30" s="46"/>
    </row>
    <row r="31" spans="1:9" ht="23.25" x14ac:dyDescent="0.25">
      <c r="A31" s="40">
        <v>321</v>
      </c>
      <c r="B31" s="22" t="s">
        <v>22</v>
      </c>
      <c r="C31" s="41">
        <v>342800</v>
      </c>
      <c r="D31" s="42">
        <v>216872.46</v>
      </c>
      <c r="E31" s="38">
        <f t="shared" si="0"/>
        <v>63.265011668611436</v>
      </c>
      <c r="F31" s="43"/>
    </row>
    <row r="32" spans="1:9" ht="23.25" x14ac:dyDescent="0.25">
      <c r="A32" s="40">
        <v>322</v>
      </c>
      <c r="B32" s="22" t="s">
        <v>23</v>
      </c>
      <c r="C32" s="41">
        <v>794805</v>
      </c>
      <c r="D32" s="42">
        <v>198331.85</v>
      </c>
      <c r="E32" s="38">
        <f t="shared" si="0"/>
        <v>24.953523191223002</v>
      </c>
      <c r="F32" s="43"/>
    </row>
    <row r="33" spans="1:6" x14ac:dyDescent="0.25">
      <c r="A33" s="40">
        <v>323</v>
      </c>
      <c r="B33" s="22" t="s">
        <v>24</v>
      </c>
      <c r="C33" s="41">
        <v>184560</v>
      </c>
      <c r="D33" s="42">
        <v>93792.53</v>
      </c>
      <c r="E33" s="38">
        <f t="shared" si="0"/>
        <v>50.819532943216295</v>
      </c>
      <c r="F33" s="43"/>
    </row>
    <row r="34" spans="1:6" ht="23.25" x14ac:dyDescent="0.25">
      <c r="A34" s="40">
        <v>329</v>
      </c>
      <c r="B34" s="22" t="s">
        <v>25</v>
      </c>
      <c r="C34" s="41">
        <v>33600</v>
      </c>
      <c r="D34" s="42">
        <v>23137.5</v>
      </c>
      <c r="E34" s="38">
        <f t="shared" si="0"/>
        <v>68.861607142857139</v>
      </c>
      <c r="F34" s="43"/>
    </row>
    <row r="35" spans="1:6" ht="23.25" x14ac:dyDescent="0.25">
      <c r="A35" s="44">
        <v>34</v>
      </c>
      <c r="B35" s="45" t="s">
        <v>26</v>
      </c>
      <c r="C35" s="46">
        <f>SUM(C36)</f>
        <v>5703</v>
      </c>
      <c r="D35" s="47">
        <v>12278.71</v>
      </c>
      <c r="E35" s="38">
        <f t="shared" si="0"/>
        <v>215.30264772926526</v>
      </c>
      <c r="F35" s="46"/>
    </row>
    <row r="36" spans="1:6" ht="23.25" x14ac:dyDescent="0.25">
      <c r="A36" s="40">
        <v>343</v>
      </c>
      <c r="B36" s="22" t="s">
        <v>27</v>
      </c>
      <c r="C36" s="41">
        <v>5703</v>
      </c>
      <c r="D36" s="42">
        <v>12278.71</v>
      </c>
      <c r="E36" s="38">
        <f t="shared" si="0"/>
        <v>215.30264772926526</v>
      </c>
      <c r="F36" s="43"/>
    </row>
    <row r="37" spans="1:6" ht="34.5" x14ac:dyDescent="0.25">
      <c r="A37" s="48">
        <v>37</v>
      </c>
      <c r="B37" s="49" t="s">
        <v>28</v>
      </c>
      <c r="C37" s="50">
        <f>SUM(C38)</f>
        <v>198314</v>
      </c>
      <c r="D37" s="61">
        <v>0</v>
      </c>
      <c r="E37" s="38">
        <f>D37/C37*100</f>
        <v>0</v>
      </c>
      <c r="F37" s="43"/>
    </row>
    <row r="38" spans="1:6" ht="45.75" x14ac:dyDescent="0.25">
      <c r="A38" s="40">
        <v>372</v>
      </c>
      <c r="B38" s="51" t="s">
        <v>29</v>
      </c>
      <c r="C38" s="41">
        <v>198314</v>
      </c>
      <c r="D38" s="42">
        <v>0</v>
      </c>
      <c r="E38" s="38">
        <f>D38/C38*100</f>
        <v>0</v>
      </c>
      <c r="F38" s="43"/>
    </row>
    <row r="39" spans="1:6" ht="57" x14ac:dyDescent="0.25">
      <c r="A39" s="44">
        <v>42</v>
      </c>
      <c r="B39" s="45" t="s">
        <v>30</v>
      </c>
      <c r="C39" s="46">
        <f>SUM(C40:C42)</f>
        <v>287900</v>
      </c>
      <c r="D39" s="47">
        <v>17660.310000000001</v>
      </c>
      <c r="E39" s="38">
        <f t="shared" si="0"/>
        <v>6.1341820076415425</v>
      </c>
      <c r="F39" s="46"/>
    </row>
    <row r="40" spans="1:6" x14ac:dyDescent="0.25">
      <c r="A40" s="52">
        <v>421</v>
      </c>
      <c r="B40" s="53" t="s">
        <v>31</v>
      </c>
      <c r="C40" s="54">
        <v>0</v>
      </c>
      <c r="D40" s="55">
        <v>0</v>
      </c>
      <c r="E40" s="38" t="e">
        <f>D40/C40*100</f>
        <v>#DIV/0!</v>
      </c>
      <c r="F40" s="46"/>
    </row>
    <row r="41" spans="1:6" ht="23.25" x14ac:dyDescent="0.25">
      <c r="A41" s="40">
        <v>422</v>
      </c>
      <c r="B41" s="22" t="s">
        <v>32</v>
      </c>
      <c r="C41" s="41">
        <v>44500</v>
      </c>
      <c r="D41" s="42">
        <v>9343.75</v>
      </c>
      <c r="E41" s="38">
        <f t="shared" si="0"/>
        <v>20.997191011235955</v>
      </c>
      <c r="F41" s="43"/>
    </row>
    <row r="42" spans="1:6" ht="45.75" x14ac:dyDescent="0.25">
      <c r="A42" s="56">
        <v>424</v>
      </c>
      <c r="B42" s="57" t="s">
        <v>33</v>
      </c>
      <c r="C42" s="41">
        <v>243400</v>
      </c>
      <c r="D42" s="42">
        <v>8316.56</v>
      </c>
      <c r="E42" s="38">
        <f t="shared" si="0"/>
        <v>3.4168282662284306</v>
      </c>
      <c r="F42" s="43"/>
    </row>
    <row r="43" spans="1:6" x14ac:dyDescent="0.25">
      <c r="A43" s="58"/>
      <c r="B43" s="59" t="s">
        <v>34</v>
      </c>
      <c r="C43" s="66">
        <f>SUM(C41:C42)+C38+C36+SUM(C31:C34)+SUM(C27:C29)</f>
        <v>12613882</v>
      </c>
      <c r="D43" s="66">
        <f>SUM(D26+D30+D35+D37+D39)</f>
        <v>5469930.0899999989</v>
      </c>
      <c r="E43" s="38">
        <f t="shared" si="0"/>
        <v>43.364367052109721</v>
      </c>
      <c r="F43" s="60"/>
    </row>
  </sheetData>
  <mergeCells count="1">
    <mergeCell ref="D8:G8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2022-07-13T06:17:09Z</cp:lastPrinted>
  <dcterms:created xsi:type="dcterms:W3CDTF">2022-07-11T08:56:49Z</dcterms:created>
  <dcterms:modified xsi:type="dcterms:W3CDTF">2022-07-14T10:42:28Z</dcterms:modified>
</cp:coreProperties>
</file>